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05.05.2026" sheetId="9" r:id="rId1"/>
  </sheets>
  <definedNames>
    <definedName name="_xlnm.Print_Area" localSheetId="0">'05.05.2026'!$A$1:$H$66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9" l="1"/>
  <c r="H51" i="9"/>
  <c r="H62" i="9"/>
  <c r="H15" i="9"/>
  <c r="H55" i="9"/>
  <c r="H39" i="9"/>
  <c r="H38" i="9"/>
  <c r="H34" i="9"/>
  <c r="H31" i="9"/>
  <c r="H26" i="9"/>
  <c r="H14" i="9"/>
  <c r="H64" i="9" l="1"/>
  <c r="H13" i="9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<sst xmlns="http://schemas.openxmlformats.org/spreadsheetml/2006/main" count="63" uniqueCount="35">
  <si>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</si>
  <si>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</si>
  <si>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</si>
  <si>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</si>
  <si>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</si>
  <si>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</si>
  <si>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</si>
  <si>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</si>
  <si>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</si>
  <si>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</si>
  <si>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</si>
  <si>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</si>
  <si>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</si>
  <si>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</si>
  <si>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</si>
  <si>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</si>
  <si>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</si>
  <si>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</si>
  <si>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</si>
  <si>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</si>
  <si>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</si>
  <si>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</si>
  <si>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</si>
  <si>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</si>
  <si>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</si>
  <si>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</si>
  <si>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</si>
  <si>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</si>
  <si>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</si>
  <si>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</si>
  <si>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</si>
  <si>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</si>
  <si>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05.05.2026</t>
  </si>
  <si>
    <t xml:space="preserve">Dana 05.05.2026. godine Dom zdravlja Požarevac nije izvršio plaćanje prema dobavljačima: </t>
  </si>
  <si>
    <t>Primljena i neutrošena participacija od 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</si>
</sst>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K16" sqref="K16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46147</v>
      </c>
      <c r="H12" s="19">
        <v>2942968.37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46147</v>
      </c>
      <c r="H13" s="1">
        <f>H14+H31-H39-H55</f>
        <v>495997.8699999986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46147</v>
      </c>
      <c r="H14" s="21">
        <f>SUM(H15:H30)</f>
        <v>127847.58999999851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f>2006.72+43198360.42-43198360.42</f>
        <v>2006.7199999988079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</f>
        <v>28630.869999999704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34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</f>
        <v>97210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46147</v>
      </c>
      <c r="H31" s="21">
        <f>H32+H33+H34+H35+H37+H38+H36</f>
        <v>411983.37000000005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3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  <c r="M33"/>
    </row>
    <row r="34" spans="2:13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  <c r="M34"/>
    </row>
    <row r="35" spans="2:13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  <c r="M35"/>
    </row>
    <row r="36" spans="2:13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  <c r="M36"/>
    </row>
    <row r="37" spans="2:13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  <c r="M37"/>
    </row>
    <row r="38" spans="2:13" x14ac:dyDescent="0.25">
      <c r="B38" s="35" t="s">
        <v>34</v>
      </c>
      <c r="C38" s="36"/>
      <c r="D38" s="36"/>
      <c r="E38" s="36"/>
      <c r="F38" s="37"/>
      <c r="G38" s="10"/>
      <c r="H38" s="4">
        <f>22765+9106+5588+16764</f>
        <v>54223</v>
      </c>
      <c r="I38" s="5"/>
      <c r="J38" s="5"/>
      <c r="K38" s="2"/>
      <c r="M38"/>
    </row>
    <row r="39" spans="2:13" x14ac:dyDescent="0.25">
      <c r="B39" s="38" t="s">
        <v>19</v>
      </c>
      <c r="C39" s="39"/>
      <c r="D39" s="39"/>
      <c r="E39" s="39"/>
      <c r="F39" s="40"/>
      <c r="G39" s="17">
        <v>46147</v>
      </c>
      <c r="H39" s="18">
        <f>SUM(H40:H54)</f>
        <v>43833.09</v>
      </c>
      <c r="I39" s="5"/>
      <c r="J39" s="5"/>
      <c r="M39"/>
    </row>
    <row r="40" spans="2:13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  <c r="M40"/>
    </row>
    <row r="41" spans="2:13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  <c r="M41"/>
    </row>
    <row r="42" spans="2:13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  <c r="M42"/>
    </row>
    <row r="43" spans="2:13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  <c r="M43"/>
    </row>
    <row r="44" spans="2:13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  <c r="M44"/>
    </row>
    <row r="45" spans="2:13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  <c r="M45"/>
    </row>
    <row r="46" spans="2:13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  <c r="M46"/>
    </row>
    <row r="47" spans="2:13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  <c r="M47"/>
    </row>
    <row r="48" spans="2:13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  <c r="M48"/>
    </row>
    <row r="49" spans="2:13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  <c r="M49"/>
    </row>
    <row r="50" spans="2:13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  <c r="M50"/>
    </row>
    <row r="51" spans="2:13" x14ac:dyDescent="0.25">
      <c r="B51" s="35" t="s">
        <v>16</v>
      </c>
      <c r="C51" s="36"/>
      <c r="D51" s="36"/>
      <c r="E51" s="36"/>
      <c r="F51" s="37"/>
      <c r="G51" s="9"/>
      <c r="H51" s="4">
        <f>43827.09+6</f>
        <v>43833.09</v>
      </c>
      <c r="I51" s="5"/>
      <c r="J51" s="5"/>
      <c r="M51"/>
    </row>
    <row r="52" spans="2:13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  <c r="M52"/>
    </row>
    <row r="53" spans="2:13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  <c r="M53"/>
    </row>
    <row r="54" spans="2:13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  <c r="M54"/>
    </row>
    <row r="55" spans="2:13" x14ac:dyDescent="0.25">
      <c r="B55" s="38" t="s">
        <v>20</v>
      </c>
      <c r="C55" s="39"/>
      <c r="D55" s="39"/>
      <c r="E55" s="39"/>
      <c r="F55" s="40"/>
      <c r="G55" s="17">
        <v>46147</v>
      </c>
      <c r="H55" s="18">
        <f>SUM(H56:H61)</f>
        <v>0</v>
      </c>
      <c r="I55" s="5"/>
      <c r="J55" s="5"/>
      <c r="K55" s="2"/>
      <c r="L55" s="2"/>
      <c r="M55"/>
    </row>
    <row r="56" spans="2:13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  <c r="M56"/>
    </row>
    <row r="57" spans="2:13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  <c r="M57"/>
    </row>
    <row r="58" spans="2:13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  <c r="M58"/>
    </row>
    <row r="59" spans="2:13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  <c r="M59"/>
    </row>
    <row r="60" spans="2:13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  <c r="M60"/>
    </row>
    <row r="61" spans="2:13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  <c r="M61"/>
    </row>
    <row r="62" spans="2:13" x14ac:dyDescent="0.25">
      <c r="B62" s="41" t="s">
        <v>21</v>
      </c>
      <c r="C62" s="42"/>
      <c r="D62" s="42"/>
      <c r="E62" s="42"/>
      <c r="F62" s="43"/>
      <c r="G62" s="23">
        <v>46147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</f>
        <v>2446970.4999999995</v>
      </c>
      <c r="I62" s="5"/>
      <c r="K62" s="2"/>
      <c r="L62" s="2"/>
      <c r="M62"/>
    </row>
    <row r="63" spans="2:13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  <c r="M63"/>
    </row>
    <row r="64" spans="2:13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2942968.3699999982</v>
      </c>
      <c r="I64" s="5"/>
      <c r="J64" s="5"/>
      <c r="K64" s="2"/>
      <c r="M64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05.05.2026</vt:lpstr>
      <vt:lpstr>'05.05.2026'!Print_Area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2026-05-15T11:38:09Z</cp:lastPrinted>
  <dcterms:created xsi:type="dcterms:W3CDTF">2018-11-15T09:32:50Z</dcterms:created>
  <dcterms:modified xsi:type="dcterms:W3CDTF">2026-05-18T12:54:01Z</dcterms:modified>
  <cp:category/>
  <cp:contentStatus/>
</cp:coreProperties>
</file>